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My Foundations\"/>
    </mc:Choice>
  </mc:AlternateContent>
  <xr:revisionPtr revIDLastSave="0" documentId="13_ncr:1_{1DBBC592-4857-422B-8631-CBD007CBF4BC}" xr6:coauthVersionLast="47" xr6:coauthVersionMax="47" xr10:uidLastSave="{00000000-0000-0000-0000-000000000000}"/>
  <bookViews>
    <workbookView xWindow="-98" yWindow="-98" windowWidth="19396" windowHeight="10276" tabRatio="520" xr2:uid="{00000000-000D-0000-FFFF-FFFF00000000}"/>
  </bookViews>
  <sheets>
    <sheet name="Zakat Calc" sheetId="3" r:id="rId1"/>
    <sheet name="_SSC" sheetId="4" state="veryHidden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3" l="1"/>
  <c r="F62" i="3"/>
  <c r="F56" i="3"/>
  <c r="F53" i="3"/>
  <c r="F52" i="3"/>
  <c r="F51" i="3"/>
  <c r="E48" i="3"/>
  <c r="F48" i="3"/>
  <c r="E41" i="3"/>
  <c r="F41" i="3"/>
  <c r="F33" i="3"/>
  <c r="F30" i="3"/>
  <c r="F29" i="3"/>
  <c r="F28" i="3"/>
  <c r="F27" i="3"/>
  <c r="F26" i="3"/>
  <c r="F25" i="3"/>
  <c r="F24" i="3"/>
  <c r="F23" i="3"/>
  <c r="F20" i="3"/>
  <c r="F19" i="3"/>
  <c r="F18" i="3"/>
  <c r="F17" i="3"/>
  <c r="E14" i="3"/>
  <c r="F14" i="3"/>
  <c r="F11" i="3"/>
  <c r="F8" i="3"/>
  <c r="E7" i="3"/>
  <c r="F7" i="3"/>
  <c r="E6" i="3"/>
  <c r="F6" i="3"/>
  <c r="E5" i="3"/>
  <c r="F5" i="3"/>
  <c r="F6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 satisfied Microsoft Office user</author>
  </authors>
  <commentList>
    <comment ref="B4" authorId="0" shapeId="0" xr:uid="{00000000-0006-0000-0000-000001000000}">
      <text>
        <r>
          <rPr>
            <sz val="8"/>
            <color indexed="81"/>
            <rFont val="Tahoma"/>
          </rPr>
          <t>You will need to find out the market price as of today and insert the same in Price/Gm</t>
        </r>
      </text>
    </comment>
    <comment ref="D5" authorId="0" shapeId="0" xr:uid="{00000000-0006-0000-0000-000002000000}">
      <text>
        <r>
          <rPr>
            <sz val="8"/>
            <color indexed="81"/>
            <rFont val="Tahoma"/>
          </rPr>
          <t xml:space="preserve">These are just notional Values, please check current market price and insert it here
</t>
        </r>
      </text>
    </comment>
    <comment ref="D6" authorId="0" shapeId="0" xr:uid="{00000000-0006-0000-0000-000003000000}">
      <text>
        <r>
          <rPr>
            <sz val="8"/>
            <color indexed="81"/>
            <rFont val="Tahoma"/>
          </rPr>
          <t xml:space="preserve">These are just notional Values, please check current market price and insert it here
</t>
        </r>
      </text>
    </comment>
    <comment ref="D7" authorId="0" shapeId="0" xr:uid="{00000000-0006-0000-0000-000004000000}">
      <text>
        <r>
          <rPr>
            <sz val="8"/>
            <color indexed="81"/>
            <rFont val="Tahoma"/>
          </rPr>
          <t xml:space="preserve">These are just notional Values, please check current market price and insert it here
</t>
        </r>
      </text>
    </comment>
    <comment ref="B13" authorId="0" shapeId="0" xr:uid="{00000000-0006-0000-0000-000005000000}">
      <text>
        <r>
          <rPr>
            <sz val="8"/>
            <color indexed="81"/>
            <rFont val="Tahoma"/>
          </rPr>
          <t xml:space="preserve">Please find out the value of Silver per Gm and insert it in Price/Gm Column
</t>
        </r>
      </text>
    </comment>
    <comment ref="D14" authorId="0" shapeId="0" xr:uid="{00000000-0006-0000-0000-000006000000}">
      <text>
        <r>
          <rPr>
            <sz val="8"/>
            <color indexed="81"/>
            <rFont val="Tahoma"/>
          </rPr>
          <t xml:space="preserve">These are just notional Values, please check current market price and insert it here
</t>
        </r>
      </text>
    </comment>
    <comment ref="B22" authorId="0" shapeId="0" xr:uid="{00000000-0006-0000-0000-000007000000}">
      <text>
        <r>
          <rPr>
            <sz val="8"/>
            <color indexed="81"/>
            <rFont val="Tahoma"/>
          </rPr>
          <t>List out your entire sources of wealth.  Even money receivable given as a loan to someone is to be calculated for zakat purposes</t>
        </r>
      </text>
    </comment>
    <comment ref="B43" authorId="0" shapeId="0" xr:uid="{00000000-0006-0000-0000-000008000000}">
      <text>
        <r>
          <rPr>
            <sz val="8"/>
            <color indexed="81"/>
            <rFont val="Tahoma"/>
          </rPr>
          <t xml:space="preserve"> If your company as a whole pays zakat then you need not calculate personal zakat.  If not then you have to see your personal share in the firm and pay zakat on that percentage.
</t>
        </r>
      </text>
    </comment>
    <comment ref="B56" authorId="0" shapeId="0" xr:uid="{00000000-0006-0000-0000-000009000000}">
      <text>
        <r>
          <rPr>
            <sz val="8"/>
            <color indexed="81"/>
            <rFont val="Tahoma"/>
          </rPr>
          <t xml:space="preserve">The calculation Fish Farming and Poultry Birds is a little bit complicated.  Pls contact your Local Aalim for the right calculations.
</t>
        </r>
      </text>
    </comment>
  </commentList>
</comments>
</file>

<file path=xl/sharedStrings.xml><?xml version="1.0" encoding="utf-8"?>
<sst xmlns="http://schemas.openxmlformats.org/spreadsheetml/2006/main" count="64" uniqueCount="63">
  <si>
    <t>Zakat Calculator</t>
  </si>
  <si>
    <t>Weight in GMS</t>
  </si>
  <si>
    <t>Price/Gm</t>
  </si>
  <si>
    <t>Estimated Value</t>
  </si>
  <si>
    <t>Zakat Payable</t>
  </si>
  <si>
    <t>ZAKAT ON GOLD</t>
  </si>
  <si>
    <t>24 Carat Gold/Jewelry</t>
  </si>
  <si>
    <t>22 Carat Gold/Jewelery</t>
  </si>
  <si>
    <t>18 Carat Gold/Jewelry</t>
  </si>
  <si>
    <t>Other Gold Valuables.  (Pls insert the Current Estimated Value)</t>
  </si>
  <si>
    <t>ZAKAT ON PRECIOUS STONES</t>
  </si>
  <si>
    <t>ZAKAT ON SILVER</t>
  </si>
  <si>
    <t>Include Household Silver Utensils, Artefacts, and Jewelery.  For Utensils, usually the silver is 90% pure so take 90% of the total weight</t>
  </si>
  <si>
    <t>ZAKAT ON CASH IN HAND /BANK</t>
  </si>
  <si>
    <t>Actual Value</t>
  </si>
  <si>
    <t>Cash in Hand</t>
  </si>
  <si>
    <t>Cash in Bank in Savings Accounts</t>
  </si>
  <si>
    <t>Cash in Bank in Current Accounts</t>
  </si>
  <si>
    <t>Cash held in Fixed Deposits</t>
  </si>
  <si>
    <t>ZAKAT ON LOANS / INVESTMENTS/ FUNDS/ SHARES, ETC</t>
  </si>
  <si>
    <t>Loans Receivable from Friends and Relatives</t>
  </si>
  <si>
    <t>Investment in Govt Bonds</t>
  </si>
  <si>
    <t>Provident Fund Contribution to date.</t>
  </si>
  <si>
    <t>Insurance Premiums including bonus up to date</t>
  </si>
  <si>
    <t>Value of Shares (stocks) including Dividends. Take their market value on the date of calculation</t>
  </si>
  <si>
    <t>Government Security Deposits, ADRs, etc</t>
  </si>
  <si>
    <t>Investment in Private Chits, Funds, etc</t>
  </si>
  <si>
    <t>Other Sources of Wealth</t>
  </si>
  <si>
    <t>ZAKAT ON LANDED PROPERTY</t>
  </si>
  <si>
    <t>Estimate Value</t>
  </si>
  <si>
    <t>Landed Property held as an Investment / Business (Estimate the current Maket Value)</t>
  </si>
  <si>
    <t>ZAKAT ON BUSINESS</t>
  </si>
  <si>
    <t>Value of Saleable Stock</t>
  </si>
  <si>
    <t>Value of Damaged / Dead Stock</t>
  </si>
  <si>
    <t>Amount Receivable from Credit Sales</t>
  </si>
  <si>
    <t>LESS: Amount Payable to Suppliers (Credit taken from suppliers for stocking goods)</t>
  </si>
  <si>
    <t>LESS: Bad Debts</t>
  </si>
  <si>
    <t>TOTAL VALUE OF STOCK</t>
  </si>
  <si>
    <t>ZAKAT ON SHARE IN PARTNERSHIP FIRMS</t>
  </si>
  <si>
    <t>Capital Balance as per Last balance Sheet</t>
  </si>
  <si>
    <t>Loans Advanced by you to the Firm as of Date</t>
  </si>
  <si>
    <t>LESS:  Withdrawals made by you during the current Year.</t>
  </si>
  <si>
    <t>Accumulated Profit from the date of Balance Sheet to this Date (Estimate the Profit Value as it is difficult to get exact figures in the middle of Accounting Year)</t>
  </si>
  <si>
    <t>ZAKAT ON AGRICULTURAL PRODUCE</t>
  </si>
  <si>
    <t>Value of Produce</t>
  </si>
  <si>
    <t>Produce Dependent on Rain Water - @ 10% of product (crop) in Value or Kind</t>
  </si>
  <si>
    <t>Produce totally dependent on Artificial Irrigation like Canal, Tank, Borewell, etc. - @ 5% of Produce (crop) in Value or in Kind</t>
  </si>
  <si>
    <t>Produce dependent Partially on Rain Water and Partially on Artificial Irrigation - 7.5% of the Produce Value or in Kind</t>
  </si>
  <si>
    <t>ZAKAT ON ANIMALS &amp; POULTRY &amp; FISH FARMING</t>
  </si>
  <si>
    <t>Total Value</t>
  </si>
  <si>
    <t>Animals/ Birds more than 6 months Old -  @ 1 Animal or Bird PER 40 either in Kind or Value of the same.</t>
  </si>
  <si>
    <t>Loans taken from from Friends / Relatives</t>
  </si>
  <si>
    <t>Loans Taken from Banks / Institutions</t>
  </si>
  <si>
    <t>Income Tax / Wealth Tax Payable</t>
  </si>
  <si>
    <t>TOTAL LIABILITIES</t>
  </si>
  <si>
    <r>
      <t>GENERAL LIABILITIES</t>
    </r>
    <r>
      <rPr>
        <sz val="10"/>
        <color indexed="10"/>
        <rFont val="Arial"/>
        <family val="2"/>
      </rPr>
      <t xml:space="preserve"> -</t>
    </r>
    <r>
      <rPr>
        <sz val="10"/>
        <color indexed="8"/>
        <rFont val="Arial"/>
        <family val="2"/>
      </rPr>
      <t xml:space="preserve"> You need to deduct your direct Payables or Liabilities which are not deducted above</t>
    </r>
  </si>
  <si>
    <t>Calculate the net Market Value of the Precious stones like Diamonds, Rubies, Etc. and add them to the Estimated Value Column</t>
  </si>
  <si>
    <r>
      <t xml:space="preserve">(Use Only </t>
    </r>
    <r>
      <rPr>
        <b/>
        <sz val="9"/>
        <rFont val="Arial"/>
        <family val="2"/>
      </rPr>
      <t>YELLOW</t>
    </r>
    <r>
      <rPr>
        <sz val="9"/>
        <rFont val="Arial"/>
        <family val="2"/>
      </rPr>
      <t xml:space="preserve"> cells to fill Values. Please refer to the </t>
    </r>
    <r>
      <rPr>
        <b/>
        <sz val="9"/>
        <rFont val="Arial"/>
        <family val="2"/>
      </rPr>
      <t>SUMMARY</t>
    </r>
    <r>
      <rPr>
        <sz val="9"/>
        <rFont val="Arial"/>
        <family val="2"/>
      </rPr>
      <t xml:space="preserve"> Sheet for more explanations on Each Section)</t>
    </r>
  </si>
  <si>
    <t>TOTAL ZAKAT PAYABLE =</t>
  </si>
  <si>
    <t>NET TOTAL WORTH CALCULATED</t>
  </si>
  <si>
    <t>{"InputDetection":0,"RecalcMode":0,"Layout":0,"LayoutSamePagesHeightEnabled":false,"Theme":{"BgColor":"#FFFFFFFF","BgImage":"","InputBorderStyle":2,"AppliedTheme":""},"SmartphoneSettings":{"ViewportLock":true,"UseOldViewEngine":false,"EnableZoom":false,"EnableSwipe":false,"HideToolbar":false,"InheritBackgroundColor":false,"CheckboxFlavor":1,"ShowBubble":false},"Name":"","Flavor":-1,"Edition":0,"CopyProtect":{"IsEnabled":false,"DomainName":""},"HideSscPoweredlogo":false,"AspnetConfig":{"BrowseUrl":"http://localhost/ssc","FileExtension":0},"NodeSecureLoginEnabled":false,"SmartphoneTheme":1,"Toolbar":{"Position":1,"IsSubmit":true,"IsPrintSheet":false,"IsPrintAll":true,"IsPrintThis":false,"IsReset":true,"IsUpdate":true},"ConfigureSubmit":{"IsShowCaptcha":false,"IsUseSscWebServer":true,"ReceiverCode":"","IsFreeService":false,"IsAdvanceService":false,"IsSecureEmail":false,"IsDemonstrationService":true,"AfterSuccessfulSubmit":"","AfterFailSubmit":"","AfterCancelWizard":"","IsUseOwnWebServer":false,"OwnWebServerURL":"","OwnWebServerTarget":"","SubmitTarget":0},"IgnoreBgInputCell":false,"ButtonStyle":0,"ResponsiveDesignDisabled":false,"HideLookupRange":false,"BrowserStorageEnabled":false,"RealtimeSyncEnabled":true,"GoogleAnalyticsTrackingId":"","GoogleApiKey":"","ChartSelected":3,"ChartYAxisFixed":false}</t>
  </si>
  <si>
    <t>{"IsHide":false,"HiddenInExcel":false,"SheetId":-1,"Name":"Zakat Calc","Guid":"1SG640","Index":1,"VisibleRange":"","SheetTheme":{"TabColor":"","BodyColor":"","BodyImage":""},"IsPrintSheet":false}</t>
  </si>
  <si>
    <t>{"BrowserAndLocation":{"ConversionPath":"C:\\Users\\User\\Documents\\SpreadsheetConverter","SelectedBrowsers":[]},"SpreadsheetServer":{"Username":"","Password":"","ServerUrl":"","TestUsername":"","TestPassword":""},"ConfigureSubmitDefault":{"Email":"","Free":false,"Advanced":false,"AdvancedSecured":false,"Demo":true},"MessageBubble":{"Close":false,"TopMsg":0},"CustomizeTheme":{"Theme":""},"QrSetting":{"ShowOnConversion":true},"CongratsPage":{"LastOpenedVersion":""},"WordPressPluginSetting":{"IsPluginInstalled":false},"Preferences":{"IsAdvancedSettingModelInitialize":true,"IsCaptchaInitialize":true,"IsNodeSettingInitialize":false,"IsRequiredFieldModalInitialize":true,"IsSubmitDialogModelInitialize":true,"IsToolbarButtonModelInitialize":true,"IsWizardButtonModelInitialize":true,"ReadFromHidden":false,"AdvancedSetting":null,"NodeSetting":{"LoginText":{"LoginButtonText":"Login","PageDescription":"Restricted access only","LoginErrorMessage":"Authentication failed, please check your username and password.","PlaceholderPassword":"password","PlaceholderUsername":"username / email","UserExtraMessage":""}},"Captcha":{"Heading":"Enter the number displayed below.","Message":"This is to verify that you are a human visitor, to prevent automated form submissions.","OkButton":"OK","CancelButton":"Cancel","ErrorMessage":"Your answer is incorrect, please try again."},"RequiredField":{"ErrorMessage":"The fields with the red border are required or invalid.","OkButton":"OK","DDLDefaultRequiredText":"Please Select"},"WizardButton":{"Next":"Next","Previous":"Previous","Cancel":"Cancel","Finish":"Finish"},"ToolbarButton":{"Submit":"Submit","PrintSheet":"Print","PrintAll":"Print All","Reset":"Reset","Update":"Update","Back":"Back","PrintThis":"Print This"},"SubmitDialog":{"SubmitDialogHeading":"Submit Successful.","SubmitDialogDesc":"The form was successfully submitted.","BeforeSubmitDesc":"The form is being submitted.","OfflineHeading":"Save until online","OfflineDesc":"You are currently offline and the submit failed. Do you want to save the submit and send it later when you are online.","OfflineConfirm":"Do you want to save?","OfflineSubmitHeading":"Offline forms submit confirmation","OfflineSubmitDesc":"There are Offline form(s), which are now ready to submit in server.","OfflineSubmitConfirm":"Do you want to submit?","FailOfflineHeading":"Offline Form submit failed","FailOfflineDesc":"Unable to connect to the Internet. Please try submitting the offline forms later in internet connection.","OfflineSubmitWait":"It may take sometime to finish all submits depending on the size of offline forms and internet connection.","OfflineSubmitWaitCounter":"Left","OfflineSubmitError":"Submit error: Please try later."}},"UxPreferences":null}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</si>
</sst>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#.00"/>
  </numFmts>
  <fonts count="15" x14ac:knownFonts="1">
    <font>
      <sz val="10"/>
      <name val="Arial"/>
    </font>
    <font>
      <sz val="10"/>
      <name val="Arial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color indexed="18"/>
      <name val="Arial"/>
      <family val="2"/>
    </font>
    <font>
      <b/>
      <sz val="14"/>
      <color indexed="18"/>
      <name val="Arial"/>
      <family val="2"/>
    </font>
    <font>
      <b/>
      <sz val="10"/>
      <color indexed="10"/>
      <name val="Arial"/>
      <family val="2"/>
    </font>
    <font>
      <sz val="8"/>
      <color indexed="81"/>
      <name val="Tahoma"/>
    </font>
    <font>
      <b/>
      <sz val="10"/>
      <name val="Arial"/>
      <family val="2"/>
    </font>
    <font>
      <b/>
      <sz val="12"/>
      <color indexed="18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color indexed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31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31"/>
      </patternFill>
    </fill>
  </fills>
  <borders count="17">
    <border>
      <left/>
      <right/>
      <top/>
      <bottom/>
      <diagonal/>
    </border>
    <border>
      <left style="dashed">
        <color indexed="16"/>
      </left>
      <right style="dashed">
        <color indexed="16"/>
      </right>
      <top style="dashed">
        <color indexed="16"/>
      </top>
      <bottom style="dashed">
        <color indexed="16"/>
      </bottom>
      <diagonal/>
    </border>
    <border>
      <left style="dashed">
        <color indexed="16"/>
      </left>
      <right style="dashed">
        <color indexed="16"/>
      </right>
      <top style="dashed">
        <color indexed="16"/>
      </top>
      <bottom style="dash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164" fontId="0" fillId="2" borderId="1" xfId="1" applyNumberFormat="1" applyFont="1" applyFill="1" applyBorder="1" applyProtection="1">
      <protection locked="0"/>
    </xf>
    <xf numFmtId="164" fontId="0" fillId="2" borderId="1" xfId="1" applyNumberFormat="1" applyFont="1" applyFill="1" applyBorder="1" applyAlignment="1" applyProtection="1">
      <alignment horizontal="right"/>
      <protection locked="0"/>
    </xf>
    <xf numFmtId="164" fontId="0" fillId="2" borderId="2" xfId="1" applyNumberFormat="1" applyFont="1" applyFill="1" applyBorder="1" applyProtection="1">
      <protection locked="0"/>
    </xf>
    <xf numFmtId="164" fontId="0" fillId="2" borderId="2" xfId="1" applyNumberFormat="1" applyFont="1" applyFill="1" applyBorder="1" applyAlignment="1" applyProtection="1">
      <alignment horizontal="right"/>
      <protection locked="0"/>
    </xf>
    <xf numFmtId="0" fontId="0" fillId="3" borderId="3" xfId="0" applyNumberFormat="1" applyFill="1" applyBorder="1" applyProtection="1"/>
    <xf numFmtId="165" fontId="0" fillId="3" borderId="3" xfId="0" applyNumberFormat="1" applyFill="1" applyBorder="1" applyAlignment="1" applyProtection="1">
      <alignment horizontal="right"/>
    </xf>
    <xf numFmtId="0" fontId="0" fillId="3" borderId="3" xfId="0" applyFill="1" applyBorder="1" applyProtection="1"/>
    <xf numFmtId="165" fontId="8" fillId="4" borderId="3" xfId="0" applyNumberFormat="1" applyFont="1" applyFill="1" applyBorder="1" applyProtection="1"/>
    <xf numFmtId="165" fontId="3" fillId="3" borderId="3" xfId="0" applyNumberFormat="1" applyFont="1" applyFill="1" applyBorder="1" applyAlignment="1" applyProtection="1">
      <alignment horizontal="right"/>
    </xf>
    <xf numFmtId="0" fontId="2" fillId="3" borderId="3" xfId="0" applyFont="1" applyFill="1" applyBorder="1" applyProtection="1"/>
    <xf numFmtId="165" fontId="2" fillId="3" borderId="3" xfId="0" applyNumberFormat="1" applyFont="1" applyFill="1" applyBorder="1" applyAlignment="1" applyProtection="1">
      <alignment horizontal="right"/>
    </xf>
    <xf numFmtId="165" fontId="6" fillId="3" borderId="3" xfId="0" applyNumberFormat="1" applyFont="1" applyFill="1" applyBorder="1" applyAlignment="1" applyProtection="1">
      <alignment horizontal="right"/>
    </xf>
    <xf numFmtId="0" fontId="10" fillId="3" borderId="4" xfId="0" applyFont="1" applyFill="1" applyBorder="1" applyAlignment="1" applyProtection="1">
      <alignment vertical="center" wrapText="1"/>
      <protection locked="0"/>
    </xf>
    <xf numFmtId="0" fontId="10" fillId="3" borderId="3" xfId="0" applyFont="1" applyFill="1" applyBorder="1" applyAlignment="1" applyProtection="1">
      <alignment vertical="center" wrapText="1"/>
      <protection locked="0"/>
    </xf>
    <xf numFmtId="0" fontId="6" fillId="3" borderId="3" xfId="0" applyFont="1" applyFill="1" applyBorder="1" applyAlignment="1" applyProtection="1">
      <alignment wrapText="1"/>
      <protection locked="0"/>
    </xf>
    <xf numFmtId="0" fontId="0" fillId="3" borderId="3" xfId="0" applyFill="1" applyBorder="1" applyAlignment="1" applyProtection="1">
      <alignment vertical="center" wrapText="1"/>
      <protection locked="0"/>
    </xf>
    <xf numFmtId="0" fontId="0" fillId="3" borderId="3" xfId="0" applyFill="1" applyBorder="1" applyAlignment="1" applyProtection="1">
      <alignment horizontal="right" vertical="center" wrapText="1"/>
      <protection locked="0"/>
    </xf>
    <xf numFmtId="0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0" xfId="0" applyNumberFormat="1" applyFill="1" applyBorder="1" applyProtection="1"/>
    <xf numFmtId="165" fontId="0" fillId="3" borderId="0" xfId="0" applyNumberFormat="1" applyFill="1" applyBorder="1" applyAlignment="1" applyProtection="1">
      <alignment horizontal="right"/>
    </xf>
    <xf numFmtId="0" fontId="0" fillId="3" borderId="0" xfId="0" applyFill="1" applyBorder="1" applyProtection="1"/>
    <xf numFmtId="165" fontId="3" fillId="3" borderId="0" xfId="0" applyNumberFormat="1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Protection="1"/>
    <xf numFmtId="165" fontId="2" fillId="3" borderId="0" xfId="0" applyNumberFormat="1" applyFont="1" applyFill="1" applyBorder="1" applyAlignment="1" applyProtection="1">
      <alignment horizontal="right"/>
    </xf>
    <xf numFmtId="165" fontId="6" fillId="3" borderId="0" xfId="0" applyNumberFormat="1" applyFont="1" applyFill="1" applyBorder="1" applyAlignment="1" applyProtection="1">
      <alignment horizontal="right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8" fillId="3" borderId="12" xfId="0" applyFont="1" applyFill="1" applyBorder="1" applyAlignment="1" applyProtection="1">
      <alignment horizontal="right" vertical="center" wrapText="1"/>
      <protection locked="0"/>
    </xf>
    <xf numFmtId="0" fontId="10" fillId="3" borderId="13" xfId="0" applyFont="1" applyFill="1" applyBorder="1" applyAlignment="1" applyProtection="1">
      <alignment horizontal="center" vertical="center"/>
      <protection locked="0"/>
    </xf>
    <xf numFmtId="0" fontId="8" fillId="3" borderId="14" xfId="0" applyFont="1" applyFill="1" applyBorder="1" applyProtection="1">
      <protection locked="0"/>
    </xf>
    <xf numFmtId="0" fontId="0" fillId="3" borderId="15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wrapText="1"/>
      <protection locked="0"/>
    </xf>
    <xf numFmtId="164" fontId="8" fillId="3" borderId="16" xfId="0" applyNumberFormat="1" applyFont="1" applyFill="1" applyBorder="1" applyProtection="1"/>
    <xf numFmtId="165" fontId="8" fillId="3" borderId="16" xfId="0" applyNumberFormat="1" applyFont="1" applyFill="1" applyBorder="1" applyProtection="1"/>
    <xf numFmtId="0" fontId="10" fillId="3" borderId="11" xfId="0" applyFont="1" applyFill="1" applyBorder="1" applyAlignment="1" applyProtection="1">
      <alignment horizontal="center" vertical="center"/>
    </xf>
    <xf numFmtId="165" fontId="8" fillId="3" borderId="12" xfId="0" applyNumberFormat="1" applyFont="1" applyFill="1" applyBorder="1" applyProtection="1"/>
    <xf numFmtId="0" fontId="2" fillId="3" borderId="0" xfId="0" applyFont="1" applyFill="1" applyBorder="1" applyAlignment="1" applyProtection="1">
      <alignment wrapText="1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3" fillId="3" borderId="0" xfId="0" applyFont="1" applyFill="1" applyBorder="1" applyProtection="1"/>
    <xf numFmtId="0" fontId="6" fillId="3" borderId="15" xfId="0" applyFont="1" applyFill="1" applyBorder="1" applyAlignment="1" applyProtection="1">
      <alignment horizontal="center" vertical="center"/>
    </xf>
    <xf numFmtId="165" fontId="6" fillId="3" borderId="12" xfId="0" applyNumberFormat="1" applyFont="1" applyFill="1" applyBorder="1" applyProtection="1"/>
    <xf numFmtId="165" fontId="6" fillId="3" borderId="16" xfId="0" applyNumberFormat="1" applyFont="1" applyFill="1" applyBorder="1" applyProtection="1"/>
    <xf numFmtId="0" fontId="8" fillId="3" borderId="16" xfId="0" applyFont="1" applyFill="1" applyBorder="1" applyProtection="1"/>
    <xf numFmtId="0" fontId="6" fillId="3" borderId="0" xfId="0" applyFont="1" applyFill="1" applyBorder="1" applyProtection="1"/>
    <xf numFmtId="0" fontId="4" fillId="3" borderId="11" xfId="0" applyFont="1" applyFill="1" applyBorder="1" applyAlignment="1" applyProtection="1">
      <alignment horizontal="center" vertical="center"/>
    </xf>
    <xf numFmtId="165" fontId="9" fillId="3" borderId="12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5" fillId="3" borderId="6" xfId="0" applyFont="1" applyFill="1" applyBorder="1" applyAlignment="1" applyProtection="1">
      <alignment horizontal="center" vertical="center"/>
      <protection locked="0"/>
    </xf>
    <xf numFmtId="0" fontId="5" fillId="3" borderId="7" xfId="0" applyFont="1" applyFill="1" applyBorder="1" applyAlignment="1" applyProtection="1">
      <alignment horizontal="center" vertical="center"/>
      <protection locked="0"/>
    </xf>
    <xf numFmtId="0" fontId="5" fillId="3" borderId="8" xfId="0" applyFont="1" applyFill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 applyProtection="1">
      <alignment horizontal="center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12" fillId="3" borderId="10" xfId="0" applyFont="1" applyFill="1" applyBorder="1" applyAlignment="1" applyProtection="1">
      <alignment horizontal="center" vertical="center"/>
      <protection locked="0"/>
    </xf>
    <xf numFmtId="0" fontId="14" fillId="3" borderId="3" xfId="0" applyFont="1" applyFill="1" applyBorder="1" applyAlignment="1" applyProtection="1">
      <alignment horizontal="right" vertic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workbookViewId="0">
      <selection activeCell="G10" sqref="G9:G10"/>
    </sheetView>
  </sheetViews>
  <sheetFormatPr defaultRowHeight="12.75" x14ac:dyDescent="0.35"/>
  <cols>
    <col min="1" max="1" width="4" customWidth="1"/>
    <col min="2" max="2" width="39.33203125" customWidth="1"/>
    <col min="3" max="3" width="13" customWidth="1"/>
    <col min="4" max="4" width="10.86328125" customWidth="1"/>
    <col min="5" max="5" width="13" customWidth="1"/>
    <col min="6" max="6" width="14.86328125" customWidth="1"/>
  </cols>
  <sheetData>
    <row r="1" spans="1:6" ht="17.649999999999999" x14ac:dyDescent="0.35">
      <c r="A1" s="49" t="s">
        <v>0</v>
      </c>
      <c r="B1" s="50"/>
      <c r="C1" s="50"/>
      <c r="D1" s="50"/>
      <c r="E1" s="50"/>
      <c r="F1" s="51"/>
    </row>
    <row r="2" spans="1:6" ht="18" customHeight="1" x14ac:dyDescent="0.35">
      <c r="A2" s="52" t="s">
        <v>57</v>
      </c>
      <c r="B2" s="53"/>
      <c r="C2" s="53"/>
      <c r="D2" s="53"/>
      <c r="E2" s="53"/>
      <c r="F2" s="54"/>
    </row>
    <row r="3" spans="1:6" ht="25.9" thickBot="1" x14ac:dyDescent="0.4">
      <c r="A3" s="28"/>
      <c r="B3" s="16"/>
      <c r="C3" s="17" t="s">
        <v>1</v>
      </c>
      <c r="D3" s="17" t="s">
        <v>2</v>
      </c>
      <c r="E3" s="17" t="s">
        <v>3</v>
      </c>
      <c r="F3" s="29" t="s">
        <v>4</v>
      </c>
    </row>
    <row r="4" spans="1:6" ht="13.5" thickBot="1" x14ac:dyDescent="0.45">
      <c r="A4" s="30">
        <v>1</v>
      </c>
      <c r="B4" s="13" t="s">
        <v>5</v>
      </c>
      <c r="C4" s="18"/>
      <c r="D4" s="19"/>
      <c r="E4" s="19"/>
      <c r="F4" s="31"/>
    </row>
    <row r="5" spans="1:6" ht="13.15" x14ac:dyDescent="0.4">
      <c r="A5" s="32"/>
      <c r="B5" s="33" t="s">
        <v>6</v>
      </c>
      <c r="C5" s="1">
        <v>0</v>
      </c>
      <c r="D5" s="2">
        <v>0</v>
      </c>
      <c r="E5" s="21">
        <f>C5*D5</f>
        <v>0</v>
      </c>
      <c r="F5" s="34">
        <f>E5*2.5%</f>
        <v>0</v>
      </c>
    </row>
    <row r="6" spans="1:6" ht="13.15" x14ac:dyDescent="0.4">
      <c r="A6" s="32"/>
      <c r="B6" s="33" t="s">
        <v>7</v>
      </c>
      <c r="C6" s="1">
        <v>0</v>
      </c>
      <c r="D6" s="2">
        <v>0</v>
      </c>
      <c r="E6" s="21">
        <f>C6*D6</f>
        <v>0</v>
      </c>
      <c r="F6" s="34">
        <f>E6*2.5%</f>
        <v>0</v>
      </c>
    </row>
    <row r="7" spans="1:6" ht="13.15" x14ac:dyDescent="0.4">
      <c r="A7" s="32"/>
      <c r="B7" s="33" t="s">
        <v>8</v>
      </c>
      <c r="C7" s="3">
        <v>0</v>
      </c>
      <c r="D7" s="4">
        <v>0</v>
      </c>
      <c r="E7" s="21">
        <f>C7*D7</f>
        <v>0</v>
      </c>
      <c r="F7" s="34">
        <f>E7*2.5%</f>
        <v>0</v>
      </c>
    </row>
    <row r="8" spans="1:6" ht="25.9" x14ac:dyDescent="0.4">
      <c r="A8" s="32"/>
      <c r="B8" s="33" t="s">
        <v>9</v>
      </c>
      <c r="C8" s="20"/>
      <c r="D8" s="21"/>
      <c r="E8" s="1">
        <v>0</v>
      </c>
      <c r="F8" s="34">
        <f>E8*2.5%</f>
        <v>0</v>
      </c>
    </row>
    <row r="9" spans="1:6" ht="13.15" x14ac:dyDescent="0.4">
      <c r="A9" s="32"/>
      <c r="B9" s="33"/>
      <c r="C9" s="20"/>
      <c r="D9" s="21"/>
      <c r="E9" s="21"/>
      <c r="F9" s="35"/>
    </row>
    <row r="10" spans="1:6" ht="13.5" thickBot="1" x14ac:dyDescent="0.45">
      <c r="A10" s="36">
        <v>2</v>
      </c>
      <c r="B10" s="14" t="s">
        <v>10</v>
      </c>
      <c r="C10" s="5"/>
      <c r="D10" s="6"/>
      <c r="E10" s="6"/>
      <c r="F10" s="37"/>
    </row>
    <row r="11" spans="1:6" ht="38.65" x14ac:dyDescent="0.4">
      <c r="A11" s="32"/>
      <c r="B11" s="33" t="s">
        <v>56</v>
      </c>
      <c r="C11" s="20"/>
      <c r="D11" s="21"/>
      <c r="E11" s="1">
        <v>0</v>
      </c>
      <c r="F11" s="34">
        <f>E11*2.5%</f>
        <v>0</v>
      </c>
    </row>
    <row r="12" spans="1:6" ht="13.15" x14ac:dyDescent="0.4">
      <c r="A12" s="32"/>
      <c r="B12" s="33"/>
      <c r="C12" s="20"/>
      <c r="D12" s="21"/>
      <c r="E12" s="21"/>
      <c r="F12" s="35"/>
    </row>
    <row r="13" spans="1:6" ht="13.5" thickBot="1" x14ac:dyDescent="0.45">
      <c r="A13" s="36">
        <v>3</v>
      </c>
      <c r="B13" s="14" t="s">
        <v>11</v>
      </c>
      <c r="C13" s="5"/>
      <c r="D13" s="6"/>
      <c r="E13" s="6"/>
      <c r="F13" s="37"/>
    </row>
    <row r="14" spans="1:6" ht="38.65" x14ac:dyDescent="0.4">
      <c r="A14" s="32"/>
      <c r="B14" s="33" t="s">
        <v>12</v>
      </c>
      <c r="C14" s="1">
        <v>0</v>
      </c>
      <c r="D14" s="1">
        <v>0</v>
      </c>
      <c r="E14" s="21">
        <f>C14*D14</f>
        <v>0</v>
      </c>
      <c r="F14" s="34">
        <f>E14*2.5%</f>
        <v>0</v>
      </c>
    </row>
    <row r="15" spans="1:6" ht="13.15" x14ac:dyDescent="0.4">
      <c r="A15" s="32"/>
      <c r="B15" s="33"/>
      <c r="C15" s="20"/>
      <c r="D15" s="21"/>
      <c r="E15" s="21"/>
      <c r="F15" s="35"/>
    </row>
    <row r="16" spans="1:6" ht="13.5" thickBot="1" x14ac:dyDescent="0.45">
      <c r="A16" s="36">
        <v>4</v>
      </c>
      <c r="B16" s="14" t="s">
        <v>13</v>
      </c>
      <c r="C16" s="5"/>
      <c r="D16" s="6"/>
      <c r="E16" s="6" t="s">
        <v>14</v>
      </c>
      <c r="F16" s="37"/>
    </row>
    <row r="17" spans="1:6" ht="13.15" x14ac:dyDescent="0.4">
      <c r="A17" s="32"/>
      <c r="B17" s="33" t="s">
        <v>15</v>
      </c>
      <c r="C17" s="20"/>
      <c r="D17" s="21"/>
      <c r="E17" s="1">
        <v>0</v>
      </c>
      <c r="F17" s="34">
        <f>E17*2.5%</f>
        <v>0</v>
      </c>
    </row>
    <row r="18" spans="1:6" ht="13.15" x14ac:dyDescent="0.4">
      <c r="A18" s="32"/>
      <c r="B18" s="33" t="s">
        <v>16</v>
      </c>
      <c r="C18" s="20"/>
      <c r="D18" s="21"/>
      <c r="E18" s="1">
        <v>0</v>
      </c>
      <c r="F18" s="34">
        <f>E18*2.5%</f>
        <v>0</v>
      </c>
    </row>
    <row r="19" spans="1:6" ht="13.15" x14ac:dyDescent="0.4">
      <c r="A19" s="32"/>
      <c r="B19" s="33" t="s">
        <v>17</v>
      </c>
      <c r="C19" s="20"/>
      <c r="D19" s="21"/>
      <c r="E19" s="1">
        <v>0</v>
      </c>
      <c r="F19" s="34">
        <f>E19*2.5%</f>
        <v>0</v>
      </c>
    </row>
    <row r="20" spans="1:6" ht="13.15" x14ac:dyDescent="0.4">
      <c r="A20" s="32"/>
      <c r="B20" s="33" t="s">
        <v>18</v>
      </c>
      <c r="C20" s="20"/>
      <c r="D20" s="21"/>
      <c r="E20" s="1">
        <v>0</v>
      </c>
      <c r="F20" s="34">
        <f>E20*2.5%</f>
        <v>0</v>
      </c>
    </row>
    <row r="21" spans="1:6" ht="13.15" x14ac:dyDescent="0.4">
      <c r="A21" s="32"/>
      <c r="B21" s="33"/>
      <c r="C21" s="20"/>
      <c r="D21" s="21"/>
      <c r="E21" s="21"/>
      <c r="F21" s="35"/>
    </row>
    <row r="22" spans="1:6" ht="26.65" thickBot="1" x14ac:dyDescent="0.45">
      <c r="A22" s="36">
        <v>5</v>
      </c>
      <c r="B22" s="14" t="s">
        <v>19</v>
      </c>
      <c r="C22" s="5"/>
      <c r="D22" s="6"/>
      <c r="E22" s="6" t="s">
        <v>14</v>
      </c>
      <c r="F22" s="37"/>
    </row>
    <row r="23" spans="1:6" ht="13.15" x14ac:dyDescent="0.4">
      <c r="A23" s="32"/>
      <c r="B23" s="33" t="s">
        <v>20</v>
      </c>
      <c r="C23" s="20"/>
      <c r="D23" s="21"/>
      <c r="E23" s="1">
        <v>0</v>
      </c>
      <c r="F23" s="34">
        <f>E23*2.5%</f>
        <v>0</v>
      </c>
    </row>
    <row r="24" spans="1:6" ht="13.15" x14ac:dyDescent="0.4">
      <c r="A24" s="32"/>
      <c r="B24" s="33" t="s">
        <v>21</v>
      </c>
      <c r="C24" s="20"/>
      <c r="D24" s="21"/>
      <c r="E24" s="1">
        <v>0</v>
      </c>
      <c r="F24" s="34">
        <f t="shared" ref="F24:F30" si="0">E24*2.5%</f>
        <v>0</v>
      </c>
    </row>
    <row r="25" spans="1:6" ht="13.15" x14ac:dyDescent="0.4">
      <c r="A25" s="32"/>
      <c r="B25" s="33" t="s">
        <v>22</v>
      </c>
      <c r="C25" s="20"/>
      <c r="D25" s="21"/>
      <c r="E25" s="1">
        <v>0</v>
      </c>
      <c r="F25" s="34">
        <f t="shared" si="0"/>
        <v>0</v>
      </c>
    </row>
    <row r="26" spans="1:6" ht="25.9" x14ac:dyDescent="0.4">
      <c r="A26" s="32"/>
      <c r="B26" s="33" t="s">
        <v>23</v>
      </c>
      <c r="C26" s="20"/>
      <c r="D26" s="21"/>
      <c r="E26" s="1">
        <v>0</v>
      </c>
      <c r="F26" s="34">
        <f t="shared" si="0"/>
        <v>0</v>
      </c>
    </row>
    <row r="27" spans="1:6" ht="38.65" x14ac:dyDescent="0.4">
      <c r="A27" s="32"/>
      <c r="B27" s="33" t="s">
        <v>24</v>
      </c>
      <c r="C27" s="22"/>
      <c r="D27" s="21"/>
      <c r="E27" s="1">
        <v>0</v>
      </c>
      <c r="F27" s="34">
        <f t="shared" si="0"/>
        <v>0</v>
      </c>
    </row>
    <row r="28" spans="1:6" ht="13.15" x14ac:dyDescent="0.4">
      <c r="A28" s="32"/>
      <c r="B28" s="33" t="s">
        <v>25</v>
      </c>
      <c r="C28" s="22"/>
      <c r="D28" s="21"/>
      <c r="E28" s="1">
        <v>0</v>
      </c>
      <c r="F28" s="34">
        <f t="shared" si="0"/>
        <v>0</v>
      </c>
    </row>
    <row r="29" spans="1:6" ht="13.15" x14ac:dyDescent="0.4">
      <c r="A29" s="32"/>
      <c r="B29" s="33" t="s">
        <v>26</v>
      </c>
      <c r="C29" s="22"/>
      <c r="D29" s="21"/>
      <c r="E29" s="1">
        <v>0</v>
      </c>
      <c r="F29" s="34">
        <f t="shared" si="0"/>
        <v>0</v>
      </c>
    </row>
    <row r="30" spans="1:6" ht="13.15" x14ac:dyDescent="0.4">
      <c r="A30" s="32"/>
      <c r="B30" s="33" t="s">
        <v>27</v>
      </c>
      <c r="C30" s="22"/>
      <c r="D30" s="21"/>
      <c r="E30" s="1">
        <v>0</v>
      </c>
      <c r="F30" s="34">
        <f t="shared" si="0"/>
        <v>0</v>
      </c>
    </row>
    <row r="31" spans="1:6" ht="13.15" x14ac:dyDescent="0.4">
      <c r="A31" s="32"/>
      <c r="B31" s="33"/>
      <c r="C31" s="22"/>
      <c r="D31" s="21"/>
      <c r="E31" s="21"/>
      <c r="F31" s="35"/>
    </row>
    <row r="32" spans="1:6" ht="13.5" thickBot="1" x14ac:dyDescent="0.45">
      <c r="A32" s="36">
        <v>6</v>
      </c>
      <c r="B32" s="14" t="s">
        <v>28</v>
      </c>
      <c r="C32" s="7"/>
      <c r="D32" s="6"/>
      <c r="E32" s="6" t="s">
        <v>29</v>
      </c>
      <c r="F32" s="37"/>
    </row>
    <row r="33" spans="1:6" ht="25.9" x14ac:dyDescent="0.4">
      <c r="A33" s="32"/>
      <c r="B33" s="33" t="s">
        <v>30</v>
      </c>
      <c r="C33" s="22"/>
      <c r="D33" s="21"/>
      <c r="E33" s="1">
        <v>0</v>
      </c>
      <c r="F33" s="34">
        <f>E33*2.5%</f>
        <v>0</v>
      </c>
    </row>
    <row r="34" spans="1:6" ht="13.15" x14ac:dyDescent="0.4">
      <c r="A34" s="32"/>
      <c r="B34" s="33"/>
      <c r="C34" s="22"/>
      <c r="D34" s="21"/>
      <c r="E34" s="21"/>
      <c r="F34" s="35"/>
    </row>
    <row r="35" spans="1:6" ht="13.5" thickBot="1" x14ac:dyDescent="0.45">
      <c r="A35" s="36">
        <v>7</v>
      </c>
      <c r="B35" s="14" t="s">
        <v>31</v>
      </c>
      <c r="C35" s="7"/>
      <c r="D35" s="6"/>
      <c r="E35" s="6"/>
      <c r="F35" s="37"/>
    </row>
    <row r="36" spans="1:6" ht="13.15" x14ac:dyDescent="0.4">
      <c r="A36" s="32"/>
      <c r="B36" s="33" t="s">
        <v>32</v>
      </c>
      <c r="C36" s="22"/>
      <c r="D36" s="21"/>
      <c r="E36" s="1">
        <v>0</v>
      </c>
      <c r="F36" s="35"/>
    </row>
    <row r="37" spans="1:6" ht="13.15" x14ac:dyDescent="0.4">
      <c r="A37" s="32"/>
      <c r="B37" s="33" t="s">
        <v>33</v>
      </c>
      <c r="C37" s="22"/>
      <c r="D37" s="21"/>
      <c r="E37" s="1">
        <v>0</v>
      </c>
      <c r="F37" s="35"/>
    </row>
    <row r="38" spans="1:6" ht="13.15" x14ac:dyDescent="0.4">
      <c r="A38" s="32"/>
      <c r="B38" s="33" t="s">
        <v>34</v>
      </c>
      <c r="C38" s="22"/>
      <c r="D38" s="21"/>
      <c r="E38" s="1">
        <v>0</v>
      </c>
      <c r="F38" s="35"/>
    </row>
    <row r="39" spans="1:6" ht="25.9" x14ac:dyDescent="0.4">
      <c r="A39" s="32"/>
      <c r="B39" s="38" t="s">
        <v>35</v>
      </c>
      <c r="C39" s="25"/>
      <c r="D39" s="26"/>
      <c r="E39" s="1">
        <v>0</v>
      </c>
      <c r="F39" s="35"/>
    </row>
    <row r="40" spans="1:6" ht="13.15" x14ac:dyDescent="0.4">
      <c r="A40" s="32"/>
      <c r="B40" s="38" t="s">
        <v>36</v>
      </c>
      <c r="C40" s="25"/>
      <c r="D40" s="26"/>
      <c r="E40" s="1">
        <v>0</v>
      </c>
      <c r="F40" s="35"/>
    </row>
    <row r="41" spans="1:6" ht="13.5" thickBot="1" x14ac:dyDescent="0.45">
      <c r="A41" s="32"/>
      <c r="B41" s="39" t="s">
        <v>37</v>
      </c>
      <c r="C41" s="40"/>
      <c r="D41" s="23"/>
      <c r="E41" s="8">
        <f>SUM(E36:E38) -E39 -E40</f>
        <v>0</v>
      </c>
      <c r="F41" s="34">
        <f>E41*2.5%</f>
        <v>0</v>
      </c>
    </row>
    <row r="42" spans="1:6" ht="13.15" x14ac:dyDescent="0.4">
      <c r="A42" s="32"/>
      <c r="B42" s="33"/>
      <c r="C42" s="22"/>
      <c r="D42" s="21"/>
      <c r="E42" s="21"/>
      <c r="F42" s="35"/>
    </row>
    <row r="43" spans="1:6" ht="26.65" thickBot="1" x14ac:dyDescent="0.45">
      <c r="A43" s="36">
        <v>8</v>
      </c>
      <c r="B43" s="14" t="s">
        <v>38</v>
      </c>
      <c r="C43" s="7"/>
      <c r="D43" s="6"/>
      <c r="E43" s="6"/>
      <c r="F43" s="37"/>
    </row>
    <row r="44" spans="1:6" ht="13.15" x14ac:dyDescent="0.4">
      <c r="A44" s="32"/>
      <c r="B44" s="33" t="s">
        <v>39</v>
      </c>
      <c r="C44" s="22"/>
      <c r="D44" s="21"/>
      <c r="E44" s="1">
        <v>0</v>
      </c>
      <c r="F44" s="35"/>
    </row>
    <row r="45" spans="1:6" ht="13.15" x14ac:dyDescent="0.4">
      <c r="A45" s="32"/>
      <c r="B45" s="33" t="s">
        <v>40</v>
      </c>
      <c r="C45" s="22"/>
      <c r="D45" s="21"/>
      <c r="E45" s="1">
        <v>0</v>
      </c>
      <c r="F45" s="35"/>
    </row>
    <row r="46" spans="1:6" ht="25.9" x14ac:dyDescent="0.4">
      <c r="A46" s="32"/>
      <c r="B46" s="38" t="s">
        <v>41</v>
      </c>
      <c r="C46" s="25"/>
      <c r="D46" s="26"/>
      <c r="E46" s="1">
        <v>0</v>
      </c>
      <c r="F46" s="35"/>
    </row>
    <row r="47" spans="1:6" ht="51.4" x14ac:dyDescent="0.4">
      <c r="A47" s="32"/>
      <c r="B47" s="33" t="s">
        <v>42</v>
      </c>
      <c r="C47" s="22"/>
      <c r="D47" s="21"/>
      <c r="E47" s="1">
        <v>0</v>
      </c>
      <c r="F47" s="35"/>
    </row>
    <row r="48" spans="1:6" ht="13.5" thickBot="1" x14ac:dyDescent="0.45">
      <c r="A48" s="32"/>
      <c r="B48" s="39" t="s">
        <v>59</v>
      </c>
      <c r="C48" s="40"/>
      <c r="D48" s="23"/>
      <c r="E48" s="9">
        <f>E44+E45-E46+E47</f>
        <v>0</v>
      </c>
      <c r="F48" s="34">
        <f>E48*2.5%</f>
        <v>0</v>
      </c>
    </row>
    <row r="49" spans="1:6" ht="13.15" x14ac:dyDescent="0.4">
      <c r="A49" s="32"/>
      <c r="B49" s="33"/>
      <c r="C49" s="22"/>
      <c r="D49" s="21"/>
      <c r="E49" s="21"/>
      <c r="F49" s="35"/>
    </row>
    <row r="50" spans="1:6" ht="13.5" thickBot="1" x14ac:dyDescent="0.45">
      <c r="A50" s="36">
        <v>9</v>
      </c>
      <c r="B50" s="14" t="s">
        <v>43</v>
      </c>
      <c r="C50" s="7"/>
      <c r="D50" s="6"/>
      <c r="E50" s="6" t="s">
        <v>44</v>
      </c>
      <c r="F50" s="37"/>
    </row>
    <row r="51" spans="1:6" ht="25.9" x14ac:dyDescent="0.4">
      <c r="A51" s="32"/>
      <c r="B51" s="33" t="s">
        <v>45</v>
      </c>
      <c r="C51" s="22"/>
      <c r="D51" s="21"/>
      <c r="E51" s="1">
        <v>0</v>
      </c>
      <c r="F51" s="34">
        <f>E51*10%</f>
        <v>0</v>
      </c>
    </row>
    <row r="52" spans="1:6" ht="38.65" x14ac:dyDescent="0.4">
      <c r="A52" s="32"/>
      <c r="B52" s="33" t="s">
        <v>46</v>
      </c>
      <c r="C52" s="22"/>
      <c r="D52" s="21"/>
      <c r="E52" s="1">
        <v>0</v>
      </c>
      <c r="F52" s="34">
        <f>E52*5%</f>
        <v>0</v>
      </c>
    </row>
    <row r="53" spans="1:6" ht="38.65" x14ac:dyDescent="0.4">
      <c r="A53" s="32"/>
      <c r="B53" s="33" t="s">
        <v>47</v>
      </c>
      <c r="C53" s="22"/>
      <c r="D53" s="21"/>
      <c r="E53" s="1">
        <v>0</v>
      </c>
      <c r="F53" s="34">
        <f>E53*7.5%</f>
        <v>0</v>
      </c>
    </row>
    <row r="54" spans="1:6" ht="13.15" x14ac:dyDescent="0.4">
      <c r="A54" s="32"/>
      <c r="B54" s="33"/>
      <c r="C54" s="22"/>
      <c r="D54" s="21"/>
      <c r="E54" s="21"/>
      <c r="F54" s="35"/>
    </row>
    <row r="55" spans="1:6" ht="26.65" thickBot="1" x14ac:dyDescent="0.45">
      <c r="A55" s="36">
        <v>10</v>
      </c>
      <c r="B55" s="14" t="s">
        <v>48</v>
      </c>
      <c r="C55" s="7"/>
      <c r="D55" s="6"/>
      <c r="E55" s="6" t="s">
        <v>49</v>
      </c>
      <c r="F55" s="37"/>
    </row>
    <row r="56" spans="1:6" ht="38.65" x14ac:dyDescent="0.4">
      <c r="A56" s="32"/>
      <c r="B56" s="33" t="s">
        <v>50</v>
      </c>
      <c r="C56" s="22"/>
      <c r="D56" s="21"/>
      <c r="E56" s="1">
        <v>0</v>
      </c>
      <c r="F56" s="34">
        <f>E56*2.5%</f>
        <v>0</v>
      </c>
    </row>
    <row r="57" spans="1:6" ht="13.15" x14ac:dyDescent="0.4">
      <c r="A57" s="32"/>
      <c r="B57" s="33"/>
      <c r="C57" s="22"/>
      <c r="D57" s="21"/>
      <c r="E57" s="21"/>
      <c r="F57" s="35"/>
    </row>
    <row r="58" spans="1:6" ht="39.4" thickBot="1" x14ac:dyDescent="0.45">
      <c r="A58" s="41">
        <v>11</v>
      </c>
      <c r="B58" s="15" t="s">
        <v>55</v>
      </c>
      <c r="C58" s="10"/>
      <c r="D58" s="11"/>
      <c r="E58" s="11"/>
      <c r="F58" s="42"/>
    </row>
    <row r="59" spans="1:6" ht="13.15" x14ac:dyDescent="0.4">
      <c r="A59" s="32"/>
      <c r="B59" s="38" t="s">
        <v>51</v>
      </c>
      <c r="C59" s="25"/>
      <c r="D59" s="26"/>
      <c r="E59" s="1">
        <v>0</v>
      </c>
      <c r="F59" s="43"/>
    </row>
    <row r="60" spans="1:6" ht="13.15" x14ac:dyDescent="0.4">
      <c r="A60" s="32"/>
      <c r="B60" s="38" t="s">
        <v>52</v>
      </c>
      <c r="C60" s="25"/>
      <c r="D60" s="26"/>
      <c r="E60" s="1">
        <v>0</v>
      </c>
      <c r="F60" s="43"/>
    </row>
    <row r="61" spans="1:6" ht="13.15" x14ac:dyDescent="0.4">
      <c r="A61" s="32"/>
      <c r="B61" s="38" t="s">
        <v>53</v>
      </c>
      <c r="C61" s="25"/>
      <c r="D61" s="26"/>
      <c r="E61" s="1">
        <v>0</v>
      </c>
      <c r="F61" s="44"/>
    </row>
    <row r="62" spans="1:6" ht="13.5" thickBot="1" x14ac:dyDescent="0.45">
      <c r="A62" s="32"/>
      <c r="B62" s="24" t="s">
        <v>54</v>
      </c>
      <c r="C62" s="45"/>
      <c r="D62" s="27"/>
      <c r="E62" s="12">
        <f>SUM(E59:E61)</f>
        <v>0</v>
      </c>
      <c r="F62" s="43">
        <f>E62* -2.75%</f>
        <v>0</v>
      </c>
    </row>
    <row r="63" spans="1:6" ht="13.15" x14ac:dyDescent="0.4">
      <c r="A63" s="32"/>
      <c r="B63" s="33"/>
      <c r="C63" s="22"/>
      <c r="D63" s="21"/>
      <c r="E63" s="21"/>
      <c r="F63" s="35"/>
    </row>
    <row r="64" spans="1:6" s="48" customFormat="1" ht="30.75" customHeight="1" thickBot="1" x14ac:dyDescent="0.4">
      <c r="A64" s="46"/>
      <c r="B64" s="55" t="s">
        <v>58</v>
      </c>
      <c r="C64" s="55"/>
      <c r="D64" s="55"/>
      <c r="E64" s="55"/>
      <c r="F64" s="47">
        <f>SUM(F4:F63)</f>
        <v>0</v>
      </c>
    </row>
  </sheetData>
  <mergeCells count="3">
    <mergeCell ref="A1:F1"/>
    <mergeCell ref="A2:F2"/>
    <mergeCell ref="B64:E64"/>
  </mergeCells>
  <pageMargins left="0.7" right="0.7" top="0.75" bottom="0.75" header="0.3" footer="0.3"/>
  <pageSetup paperSize="9" orientation="portrait" r:id="rId1"/>
  <customProperties>
    <customPr name="SSC_SHEET_GU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AAEB2-2075-4CB8-B6D5-C39956078E75}">
  <dimension ref="C1:E1"/>
  <sheetViews>
    <sheetView workbookViewId="0"/>
  </sheetViews>
  <sheetFormatPr defaultRowHeight="12.75" x14ac:dyDescent="0.35"/>
  <sheetData>
    <row r="1" spans="3:5" x14ac:dyDescent="0.35">
      <c r="C1" t="s">
        <v>61</v>
      </c>
      <c r="D1" t="s">
        <v>60</v>
      </c>
      <c r="E1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Zakat Calc</vt:lpstr>
    </vt:vector>
  </TitlesOfParts>
  <Company>Oracle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Internal Systems</dc:creator>
  <cp:lastModifiedBy>User</cp:lastModifiedBy>
  <cp:lastPrinted>2001-11-12T13:02:25Z</cp:lastPrinted>
  <dcterms:created xsi:type="dcterms:W3CDTF">2001-11-05T08:01:19Z</dcterms:created>
  <dcterms:modified xsi:type="dcterms:W3CDTF">2022-05-12T12:05:38Z</dcterms:modified>
</cp:coreProperties>
</file>